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C99" s="1"/>
  <c r="H13" i="3"/>
  <c r="I6"/>
  <c r="J6" s="1"/>
  <c r="I7"/>
  <c r="J7" s="1"/>
  <c r="I11"/>
  <c r="J11" s="1"/>
  <c r="I12"/>
  <c r="J12" s="1"/>
  <c r="I5"/>
  <c r="J5" s="1"/>
  <c r="I9"/>
  <c r="J9" s="1"/>
  <c r="I4"/>
  <c r="J4" s="1"/>
  <c r="I10"/>
  <c r="J10" s="1"/>
  <c r="I8"/>
  <c r="J8" s="1"/>
  <c r="D18" i="4"/>
  <c r="E74" i="2"/>
  <c r="E52"/>
  <c r="E98" l="1"/>
  <c r="E99" s="1"/>
  <c r="J13" i="3"/>
</calcChain>
</file>

<file path=xl/sharedStrings.xml><?xml version="1.0" encoding="utf-8"?>
<sst xmlns="http://schemas.openxmlformats.org/spreadsheetml/2006/main" count="170" uniqueCount="136">
  <si>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</si>
  <si>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</si>
  <si>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</si>
  <si>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</si>
  <si>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</si>
  <si>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</si>
  <si>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</si>
  <si>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</si>
  <si>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</si>
  <si>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</si>
  <si>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</si>
  <si>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</si>
  <si>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</si>
  <si>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</si>
  <si>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</si>
  <si>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</si>
  <si>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</si>
  <si>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</si>
  <si>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</si>
  <si>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</si>
  <si>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</si>
  <si>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</si>
  <si>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</si>
  <si>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</si>
  <si>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</si>
  <si>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</si>
  <si>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</si>
  <si>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</si>
  <si>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</si>
  <si>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</si>
  <si>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</si>
  <si>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</si>
  <si>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</si>
  <si>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</si>
  <si>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</si>
  <si>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</si>
  <si>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</si>
  <si>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</si>
  <si>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</si>
  <si>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</si>
  <si>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</si>
  <si>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</si>
  <si>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</si>
  <si>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</si>
  <si>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</si>
  <si>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</si>
  <si>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</si>
  <si>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</si>
  <si>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</si>
  <si>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</si>
  <si>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</si>
  <si>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</si>
  <si>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</si>
  <si>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</si>
  <si>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</si>
  <si>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</si>
  <si>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</si>
  <si>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</si>
  <si>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</si>
  <si>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</si>
  <si>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</si>
  <si>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</si>
  <si>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</si>
  <si>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</si>
  <si>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</si>
  <si>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</si>
  <si>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</si>
  <si>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</si>
  <si>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</si>
  <si>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</si>
  <si>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</si>
  <si>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</si>
  <si>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</si>
  <si>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</si>
  <si>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</si>
  <si>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</si>
  <si>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</si>
  <si>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</si>
  <si>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</si>
  <si>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</si>
  <si>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</si>
  <si>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</si>
  <si>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</si>
  <si>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</si>
  <si>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</si>
  <si>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</si>
  <si>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</si>
  <si>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</si>
  <si>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</si>
  <si>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</si>
  <si>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</si>
  <si>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</si>
  <si>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</si>
  <si>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</si>
  <si>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</si>
  <si>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</si>
  <si>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</si>
  <si>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</si>
  <si>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</si>
  <si>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</si>
  <si>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</si>
  <si>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</si>
  <si>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</si>
  <si>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</si>
  <si>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</si>
  <si>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</si>
  <si>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</si>
  <si>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</si>
  <si>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</si>
  <si>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</si>
  <si>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</si>
  <si>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</si>
  <si>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</si>
  <si>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</si>
  <si>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</si>
  <si>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</si>
  <si>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</si>
  <si>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</si>
  <si>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</si>
  <si>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</si>
  <si>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</si>
  <si>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</si>
  <si>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</si>
  <si>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</si>
  <si>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</si>
  <si>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</si>
  <si>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</si>
  <si>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</si>
  <si>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</si>
  <si>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</si>
  <si>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</si>
  <si>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</si>
  <si>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</si>
  <si>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</si>
  <si>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</si>
  <si>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31-AUGUST-2017</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</si>
</sst>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topLeftCell="A105" workbookViewId="0">
      <selection activeCell="C98" sqref="C98"/>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83" t="s">
        <v>5</v>
      </c>
      <c r="B10" s="83"/>
      <c r="C10" s="83"/>
      <c r="D10" s="83"/>
      <c r="E10" s="83"/>
    </row>
    <row r="11" spans="1:5">
      <c r="A11" s="34">
        <v>1.1000000000000001</v>
      </c>
      <c r="B11" s="37" t="s">
        <v>6</v>
      </c>
      <c r="C11" s="38">
        <v>68573</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85">
        <v>1.4</v>
      </c>
      <c r="B14" s="4" t="s">
        <v>82</v>
      </c>
      <c r="C14" s="9"/>
      <c r="D14" s="20"/>
      <c r="E14" s="6"/>
    </row>
    <row r="15" spans="1:5">
      <c r="A15" s="85"/>
      <c r="B15" s="21" t="s">
        <v>8</v>
      </c>
      <c r="C15" s="9"/>
      <c r="D15" s="22"/>
      <c r="E15" s="6"/>
    </row>
    <row r="16" spans="1:5">
      <c r="A16" s="85"/>
      <c r="B16" s="22" t="s">
        <v>9</v>
      </c>
      <c r="C16" s="9">
        <v>0</v>
      </c>
      <c r="D16" s="23">
        <v>0.05</v>
      </c>
      <c r="E16" s="6">
        <f>C16-(C16*D16)</f>
        <v>0</v>
      </c>
    </row>
    <row r="17" spans="1:8">
      <c r="A17" s="85"/>
      <c r="B17" s="22" t="s">
        <v>10</v>
      </c>
      <c r="C17" s="9">
        <v>0</v>
      </c>
      <c r="D17" s="23">
        <v>7.4999999999999997E-2</v>
      </c>
      <c r="E17" s="6">
        <f>C17-(C17*D17)</f>
        <v>0</v>
      </c>
    </row>
    <row r="18" spans="1:8">
      <c r="A18" s="85"/>
      <c r="B18" s="22" t="s">
        <v>11</v>
      </c>
      <c r="C18" s="9">
        <v>0</v>
      </c>
      <c r="D18" s="23">
        <v>0.1</v>
      </c>
      <c r="E18" s="6">
        <f>C18-(C18*D18)</f>
        <v>0</v>
      </c>
    </row>
    <row r="19" spans="1:8">
      <c r="A19" s="85"/>
      <c r="B19" s="21" t="s">
        <v>12</v>
      </c>
      <c r="C19" s="9"/>
      <c r="D19" s="23"/>
      <c r="E19" s="6"/>
    </row>
    <row r="20" spans="1:8">
      <c r="A20" s="85"/>
      <c r="B20" s="22" t="s">
        <v>13</v>
      </c>
      <c r="C20" s="9">
        <v>0</v>
      </c>
      <c r="D20" s="23">
        <v>0.1</v>
      </c>
      <c r="E20" s="6">
        <f>C20-(C20*D20)</f>
        <v>0</v>
      </c>
    </row>
    <row r="21" spans="1:8">
      <c r="A21" s="85"/>
      <c r="B21" s="22" t="s">
        <v>14</v>
      </c>
      <c r="C21" s="9">
        <v>0</v>
      </c>
      <c r="D21" s="23">
        <v>0.125</v>
      </c>
      <c r="E21" s="6">
        <f>C21-(C21*D21)</f>
        <v>0</v>
      </c>
    </row>
    <row r="22" spans="1:8">
      <c r="A22" s="85"/>
      <c r="B22" s="22" t="s">
        <v>15</v>
      </c>
      <c r="C22" s="5">
        <v>0</v>
      </c>
      <c r="D22" s="23">
        <v>0.15</v>
      </c>
      <c r="E22" s="6">
        <f>C22-(C22*D22)</f>
        <v>0</v>
      </c>
    </row>
    <row r="23" spans="1:8">
      <c r="A23" s="85">
        <v>1.5</v>
      </c>
      <c r="B23" s="4" t="s">
        <v>83</v>
      </c>
      <c r="C23" s="6"/>
      <c r="D23" s="24"/>
      <c r="E23" s="6"/>
    </row>
    <row r="24" spans="1:8" ht="24">
      <c r="A24" s="85"/>
      <c r="B24" s="24" t="s">
        <v>16</v>
      </c>
      <c r="C24" s="6">
        <v>65284387</v>
      </c>
      <c r="D24" s="9">
        <v>55491729</v>
      </c>
      <c r="E24" s="6">
        <f>+C24-D24</f>
        <v>9792658</v>
      </c>
    </row>
    <row r="25" spans="1:8">
      <c r="A25" s="85"/>
      <c r="B25" s="22" t="s">
        <v>17</v>
      </c>
      <c r="C25" s="6">
        <v>0</v>
      </c>
      <c r="D25" s="23">
        <v>1</v>
      </c>
      <c r="E25" s="6">
        <f>C25-(C25*D25)</f>
        <v>0</v>
      </c>
    </row>
    <row r="26" spans="1:8">
      <c r="A26" s="8">
        <v>1.6</v>
      </c>
      <c r="B26" s="7" t="s">
        <v>18</v>
      </c>
      <c r="C26" s="6">
        <v>0</v>
      </c>
      <c r="D26" s="23">
        <v>1</v>
      </c>
      <c r="E26" s="6">
        <f>C26-(C26*D26)</f>
        <v>0</v>
      </c>
    </row>
    <row r="27" spans="1:8">
      <c r="A27" s="68">
        <v>1.7</v>
      </c>
      <c r="B27" s="4" t="s">
        <v>19</v>
      </c>
      <c r="C27" s="6"/>
      <c r="D27" s="43"/>
      <c r="E27" s="6"/>
    </row>
    <row r="28" spans="1:8" ht="24">
      <c r="A28" s="70"/>
      <c r="B28" s="24" t="s">
        <v>117</v>
      </c>
      <c r="C28" s="6">
        <v>0</v>
      </c>
      <c r="D28" s="9">
        <v>0</v>
      </c>
      <c r="E28" s="6">
        <f>D28</f>
        <v>0</v>
      </c>
    </row>
    <row r="29" spans="1:8">
      <c r="A29" s="69"/>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68">
        <v>1.1200000000000001</v>
      </c>
      <c r="B34" s="11" t="s">
        <v>90</v>
      </c>
      <c r="C34" s="6">
        <v>0</v>
      </c>
      <c r="D34" s="42">
        <v>0</v>
      </c>
      <c r="E34" s="6">
        <f>C34</f>
        <v>0</v>
      </c>
    </row>
    <row r="35" spans="1:5">
      <c r="A35" s="69"/>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175630664</v>
      </c>
      <c r="D38" s="23">
        <v>1</v>
      </c>
      <c r="E38" s="6">
        <f>C38-(C38*D38)</f>
        <v>0</v>
      </c>
    </row>
    <row r="39" spans="1:5">
      <c r="A39" s="68">
        <v>1.1599999999999999</v>
      </c>
      <c r="B39" s="32" t="s">
        <v>24</v>
      </c>
      <c r="C39" s="9"/>
      <c r="D39" s="22"/>
      <c r="E39" s="19"/>
    </row>
    <row r="40" spans="1:5" ht="24">
      <c r="A40" s="69"/>
      <c r="B40" s="24" t="s">
        <v>25</v>
      </c>
      <c r="C40" s="9">
        <v>0</v>
      </c>
      <c r="D40" s="28">
        <v>0</v>
      </c>
      <c r="E40" s="19">
        <f>MIN(C40,D40)</f>
        <v>0</v>
      </c>
    </row>
    <row r="41" spans="1:5">
      <c r="A41" s="68">
        <v>1.17</v>
      </c>
      <c r="B41" s="27" t="s">
        <v>26</v>
      </c>
      <c r="C41" s="5"/>
      <c r="D41" s="9"/>
      <c r="E41" s="19"/>
    </row>
    <row r="42" spans="1:5" ht="48">
      <c r="A42" s="70"/>
      <c r="B42" s="24" t="s">
        <v>123</v>
      </c>
      <c r="C42" s="5">
        <v>0</v>
      </c>
      <c r="D42" s="9">
        <v>0</v>
      </c>
      <c r="E42" s="19">
        <f>MIN(C42,D42)</f>
        <v>0</v>
      </c>
    </row>
    <row r="43" spans="1:5" ht="24">
      <c r="A43" s="70"/>
      <c r="B43" s="24" t="s">
        <v>124</v>
      </c>
      <c r="C43" s="5">
        <v>0</v>
      </c>
      <c r="D43" s="23">
        <v>0.05</v>
      </c>
      <c r="E43" s="19">
        <f>C43-(C43*D43)</f>
        <v>0</v>
      </c>
    </row>
    <row r="44" spans="1:5" ht="36">
      <c r="A44" s="70"/>
      <c r="B44" s="24" t="s">
        <v>125</v>
      </c>
      <c r="C44" s="5">
        <v>0</v>
      </c>
      <c r="D44" s="9">
        <v>0</v>
      </c>
      <c r="E44" s="19">
        <f>MIN(D44,C44)</f>
        <v>0</v>
      </c>
    </row>
    <row r="45" spans="1:5" ht="24">
      <c r="A45" s="70"/>
      <c r="B45" s="24" t="s">
        <v>126</v>
      </c>
      <c r="C45" s="5">
        <v>15368442</v>
      </c>
      <c r="D45" s="9">
        <v>0</v>
      </c>
      <c r="E45" s="19">
        <f>C45</f>
        <v>15368442</v>
      </c>
    </row>
    <row r="46" spans="1:5" ht="60">
      <c r="A46" s="70"/>
      <c r="B46" s="24" t="s">
        <v>127</v>
      </c>
      <c r="C46" s="5">
        <v>160262222</v>
      </c>
      <c r="D46" s="9">
        <v>175630664</v>
      </c>
      <c r="E46" s="19">
        <v>175630664</v>
      </c>
    </row>
    <row r="47" spans="1:5">
      <c r="A47" s="69"/>
      <c r="B47" s="67" t="s">
        <v>27</v>
      </c>
      <c r="C47" s="5">
        <v>0</v>
      </c>
      <c r="D47" s="23">
        <v>1</v>
      </c>
      <c r="E47" s="6">
        <f>C47-(C47*D47)</f>
        <v>0</v>
      </c>
    </row>
    <row r="48" spans="1:5">
      <c r="A48" s="68">
        <v>1.18</v>
      </c>
      <c r="B48" s="27" t="s">
        <v>28</v>
      </c>
      <c r="C48" s="9"/>
      <c r="D48" s="12"/>
      <c r="E48" s="19"/>
    </row>
    <row r="49" spans="1:5">
      <c r="A49" s="70"/>
      <c r="B49" s="9" t="s">
        <v>29</v>
      </c>
      <c r="C49" s="9">
        <v>7230508</v>
      </c>
      <c r="D49" s="12">
        <v>0</v>
      </c>
      <c r="E49" s="19">
        <f>C49</f>
        <v>7230508</v>
      </c>
    </row>
    <row r="50" spans="1:5">
      <c r="A50" s="70"/>
      <c r="B50" s="9" t="s">
        <v>30</v>
      </c>
      <c r="C50" s="9">
        <v>2894914</v>
      </c>
      <c r="D50" s="12">
        <v>0</v>
      </c>
      <c r="E50" s="19">
        <f t="shared" ref="E50:E51" si="0">C50</f>
        <v>2894914</v>
      </c>
    </row>
    <row r="51" spans="1:5">
      <c r="A51" s="69"/>
      <c r="B51" s="9" t="s">
        <v>31</v>
      </c>
      <c r="C51" s="9" t="s">
        <v>133</v>
      </c>
      <c r="D51" s="12">
        <v>0</v>
      </c>
      <c r="E51" s="19" t="str">
        <f t="shared" si="0"/>
        <v xml:space="preserve"> </v>
      </c>
    </row>
    <row r="52" spans="1:5">
      <c r="A52" s="8">
        <v>1.19</v>
      </c>
      <c r="B52" s="4" t="s">
        <v>32</v>
      </c>
      <c r="C52" s="26">
        <f>SUM(C11:C51)</f>
        <v>447244519</v>
      </c>
      <c r="D52" s="22"/>
      <c r="E52" s="26">
        <f>SUM(E11:E51)</f>
        <v>210917186</v>
      </c>
    </row>
    <row r="53" spans="1:5">
      <c r="A53" s="83" t="s">
        <v>33</v>
      </c>
      <c r="B53" s="83"/>
      <c r="C53" s="83"/>
      <c r="D53" s="83"/>
      <c r="E53" s="83"/>
    </row>
    <row r="54" spans="1:5">
      <c r="A54" s="68">
        <v>2.1</v>
      </c>
      <c r="B54" s="27" t="s">
        <v>34</v>
      </c>
      <c r="C54" s="9"/>
      <c r="D54" s="8"/>
      <c r="E54" s="6"/>
    </row>
    <row r="55" spans="1:5">
      <c r="A55" s="70"/>
      <c r="B55" s="28" t="s">
        <v>35</v>
      </c>
      <c r="C55" s="9">
        <v>0</v>
      </c>
      <c r="D55" s="45">
        <v>0</v>
      </c>
      <c r="E55" s="19">
        <f t="shared" ref="E55:E57" si="1">C55</f>
        <v>0</v>
      </c>
    </row>
    <row r="56" spans="1:5">
      <c r="A56" s="70"/>
      <c r="B56" s="28" t="s">
        <v>36</v>
      </c>
      <c r="C56" s="9">
        <v>0</v>
      </c>
      <c r="D56" s="45">
        <v>0</v>
      </c>
      <c r="E56" s="19">
        <f t="shared" si="1"/>
        <v>0</v>
      </c>
    </row>
    <row r="57" spans="1:5">
      <c r="A57" s="69"/>
      <c r="B57" s="28" t="s">
        <v>37</v>
      </c>
      <c r="C57" s="28">
        <v>2894510</v>
      </c>
      <c r="D57" s="45">
        <v>0</v>
      </c>
      <c r="E57" s="19">
        <f t="shared" si="1"/>
        <v>2894510</v>
      </c>
    </row>
    <row r="58" spans="1:5">
      <c r="A58" s="68">
        <v>2.2000000000000002</v>
      </c>
      <c r="B58" s="27" t="s">
        <v>38</v>
      </c>
      <c r="C58" s="9"/>
      <c r="D58" s="45"/>
      <c r="E58" s="6"/>
    </row>
    <row r="59" spans="1:5">
      <c r="A59" s="70"/>
      <c r="B59" s="28" t="s">
        <v>39</v>
      </c>
      <c r="C59" s="9">
        <v>0</v>
      </c>
      <c r="D59" s="45">
        <v>0</v>
      </c>
      <c r="E59" s="19">
        <f t="shared" ref="E59" si="2">C59</f>
        <v>0</v>
      </c>
    </row>
    <row r="60" spans="1:5">
      <c r="A60" s="70"/>
      <c r="B60" s="28" t="s">
        <v>40</v>
      </c>
      <c r="C60" s="9" t="s">
        <v>133</v>
      </c>
      <c r="D60" s="45">
        <v>0</v>
      </c>
      <c r="E60" s="19" t="str">
        <f t="shared" ref="E60:E67" si="3">C60</f>
        <v xml:space="preserve"> </v>
      </c>
    </row>
    <row r="61" spans="1:5">
      <c r="A61" s="70"/>
      <c r="B61" s="28" t="s">
        <v>41</v>
      </c>
      <c r="C61" s="9">
        <v>52546845</v>
      </c>
      <c r="D61" s="45">
        <v>0</v>
      </c>
      <c r="E61" s="19">
        <f t="shared" si="3"/>
        <v>52546845</v>
      </c>
    </row>
    <row r="62" spans="1:5">
      <c r="A62" s="70"/>
      <c r="B62" s="28" t="s">
        <v>42</v>
      </c>
      <c r="C62" s="9">
        <v>0</v>
      </c>
      <c r="D62" s="45">
        <v>0</v>
      </c>
      <c r="E62" s="19">
        <f t="shared" si="3"/>
        <v>0</v>
      </c>
    </row>
    <row r="63" spans="1:5">
      <c r="A63" s="70"/>
      <c r="B63" s="28" t="s">
        <v>43</v>
      </c>
      <c r="C63" s="9">
        <v>0</v>
      </c>
      <c r="D63" s="45">
        <v>0</v>
      </c>
      <c r="E63" s="19">
        <f t="shared" si="3"/>
        <v>0</v>
      </c>
    </row>
    <row r="64" spans="1:5">
      <c r="A64" s="70"/>
      <c r="B64" s="28" t="s">
        <v>44</v>
      </c>
      <c r="C64" s="9">
        <v>0</v>
      </c>
      <c r="D64" s="45">
        <v>0</v>
      </c>
      <c r="E64" s="19">
        <f t="shared" si="3"/>
        <v>0</v>
      </c>
    </row>
    <row r="65" spans="1:5">
      <c r="A65" s="70"/>
      <c r="B65" s="28" t="s">
        <v>45</v>
      </c>
      <c r="C65" s="9">
        <v>0</v>
      </c>
      <c r="D65" s="45">
        <v>0</v>
      </c>
      <c r="E65" s="19">
        <f t="shared" si="3"/>
        <v>0</v>
      </c>
    </row>
    <row r="66" spans="1:5">
      <c r="A66" s="70"/>
      <c r="B66" s="28" t="s">
        <v>46</v>
      </c>
      <c r="C66" s="9">
        <v>0</v>
      </c>
      <c r="D66" s="45">
        <v>0</v>
      </c>
      <c r="E66" s="19">
        <f t="shared" si="3"/>
        <v>0</v>
      </c>
    </row>
    <row r="67" spans="1:5">
      <c r="A67" s="69"/>
      <c r="B67" s="28" t="s">
        <v>47</v>
      </c>
      <c r="C67" s="28">
        <v>0</v>
      </c>
      <c r="D67" s="45">
        <v>0</v>
      </c>
      <c r="E67" s="19">
        <f t="shared" si="3"/>
        <v>0</v>
      </c>
    </row>
    <row r="68" spans="1:5">
      <c r="A68" s="68">
        <v>2.2999999999999998</v>
      </c>
      <c r="B68" s="27" t="s">
        <v>48</v>
      </c>
      <c r="C68" s="9"/>
      <c r="D68" s="45"/>
      <c r="E68" s="6"/>
    </row>
    <row r="69" spans="1:5">
      <c r="A69" s="70"/>
      <c r="B69" s="28" t="s">
        <v>49</v>
      </c>
      <c r="C69" s="28">
        <v>0</v>
      </c>
      <c r="D69" s="45">
        <v>0</v>
      </c>
      <c r="E69" s="19">
        <f t="shared" ref="E69" si="4">C69</f>
        <v>0</v>
      </c>
    </row>
    <row r="70" spans="1:5">
      <c r="A70" s="70"/>
      <c r="B70" s="28" t="s">
        <v>50</v>
      </c>
      <c r="C70" s="28">
        <v>0</v>
      </c>
      <c r="D70" s="45">
        <v>0</v>
      </c>
      <c r="E70" s="19">
        <f t="shared" ref="E70:E71" si="5">C70</f>
        <v>0</v>
      </c>
    </row>
    <row r="71" spans="1:5">
      <c r="A71" s="69"/>
      <c r="B71" s="28" t="s">
        <v>51</v>
      </c>
      <c r="C71" s="28">
        <v>0</v>
      </c>
      <c r="D71" s="45">
        <v>0</v>
      </c>
      <c r="E71" s="19">
        <f t="shared" si="5"/>
        <v>0</v>
      </c>
    </row>
    <row r="72" spans="1:5">
      <c r="A72" s="68">
        <v>2.4</v>
      </c>
      <c r="B72" s="27" t="s">
        <v>52</v>
      </c>
      <c r="C72" s="28">
        <v>0</v>
      </c>
      <c r="D72" s="46">
        <v>0</v>
      </c>
      <c r="E72" s="6">
        <v>0</v>
      </c>
    </row>
    <row r="73" spans="1:5">
      <c r="A73" s="69"/>
      <c r="B73" s="24" t="s">
        <v>53</v>
      </c>
      <c r="C73" s="28">
        <v>0</v>
      </c>
      <c r="D73" s="44">
        <v>0</v>
      </c>
      <c r="E73" s="6">
        <v>0</v>
      </c>
    </row>
    <row r="74" spans="1:5">
      <c r="A74" s="15">
        <v>2.5</v>
      </c>
      <c r="B74" s="4" t="s">
        <v>75</v>
      </c>
      <c r="C74" s="29">
        <f>SUM(C54:C73)</f>
        <v>55441355</v>
      </c>
      <c r="D74" s="30"/>
      <c r="E74" s="29">
        <f>SUM(E54:E73)</f>
        <v>55441355</v>
      </c>
    </row>
    <row r="75" spans="1:5">
      <c r="A75" s="83" t="s">
        <v>97</v>
      </c>
      <c r="B75" s="83"/>
      <c r="C75" s="83"/>
      <c r="D75" s="83"/>
      <c r="E75" s="83"/>
    </row>
    <row r="76" spans="1:5">
      <c r="A76" s="86">
        <v>3.1</v>
      </c>
      <c r="B76" s="74" t="s">
        <v>98</v>
      </c>
      <c r="C76" s="75"/>
      <c r="D76" s="75"/>
      <c r="E76" s="76"/>
    </row>
    <row r="77" spans="1:5" ht="24">
      <c r="A77" s="87"/>
      <c r="B77" s="24" t="s">
        <v>99</v>
      </c>
      <c r="C77" s="12">
        <v>0</v>
      </c>
      <c r="D77" s="28">
        <v>0</v>
      </c>
      <c r="E77" s="6">
        <f>D77</f>
        <v>0</v>
      </c>
    </row>
    <row r="78" spans="1:5">
      <c r="A78" s="68">
        <v>3.2</v>
      </c>
      <c r="B78" s="77" t="s">
        <v>54</v>
      </c>
      <c r="C78" s="78"/>
      <c r="D78" s="78"/>
      <c r="E78" s="79"/>
    </row>
    <row r="79" spans="1:5" ht="60">
      <c r="A79" s="70"/>
      <c r="B79" s="24" t="s">
        <v>103</v>
      </c>
      <c r="C79" s="5">
        <v>0</v>
      </c>
      <c r="D79" s="9">
        <v>0</v>
      </c>
      <c r="E79" s="19">
        <v>0</v>
      </c>
    </row>
    <row r="80" spans="1:5">
      <c r="A80" s="68">
        <v>3.3</v>
      </c>
      <c r="B80" s="74" t="s">
        <v>55</v>
      </c>
      <c r="C80" s="75"/>
      <c r="D80" s="75"/>
      <c r="E80" s="76"/>
    </row>
    <row r="81" spans="1:5" ht="84">
      <c r="A81" s="70"/>
      <c r="B81" s="31" t="s">
        <v>104</v>
      </c>
      <c r="C81" s="5">
        <v>0</v>
      </c>
      <c r="D81" s="9">
        <v>0</v>
      </c>
      <c r="E81" s="6">
        <v>0</v>
      </c>
    </row>
    <row r="82" spans="1:5">
      <c r="A82" s="69"/>
      <c r="B82" s="31" t="s">
        <v>85</v>
      </c>
      <c r="C82" s="5">
        <v>0</v>
      </c>
      <c r="D82" s="29">
        <v>0</v>
      </c>
      <c r="E82" s="6">
        <v>0</v>
      </c>
    </row>
    <row r="83" spans="1:5">
      <c r="A83" s="68">
        <v>3.4</v>
      </c>
      <c r="B83" s="74" t="s">
        <v>56</v>
      </c>
      <c r="C83" s="75"/>
      <c r="D83" s="75"/>
      <c r="E83" s="76"/>
    </row>
    <row r="84" spans="1:5" ht="24">
      <c r="A84" s="69"/>
      <c r="B84" s="24" t="s">
        <v>57</v>
      </c>
      <c r="C84" s="5">
        <v>0</v>
      </c>
      <c r="D84" s="28">
        <v>0</v>
      </c>
      <c r="E84" s="6">
        <v>0</v>
      </c>
    </row>
    <row r="85" spans="1:5">
      <c r="A85" s="68">
        <v>3.5</v>
      </c>
      <c r="B85" s="74" t="s">
        <v>58</v>
      </c>
      <c r="C85" s="75"/>
      <c r="D85" s="75"/>
      <c r="E85" s="76"/>
    </row>
    <row r="86" spans="1:5" ht="24">
      <c r="A86" s="69"/>
      <c r="B86" s="24" t="s">
        <v>59</v>
      </c>
      <c r="C86" s="5">
        <v>0</v>
      </c>
      <c r="D86" s="28">
        <v>0</v>
      </c>
      <c r="E86" s="6">
        <v>0</v>
      </c>
    </row>
    <row r="87" spans="1:5">
      <c r="A87" s="8">
        <v>3.6</v>
      </c>
      <c r="B87" s="11" t="s">
        <v>60</v>
      </c>
      <c r="C87" s="9">
        <v>0</v>
      </c>
      <c r="D87" s="28">
        <v>0</v>
      </c>
      <c r="E87" s="19">
        <f>C87</f>
        <v>0</v>
      </c>
    </row>
    <row r="88" spans="1:5">
      <c r="A88" s="68">
        <v>3.7</v>
      </c>
      <c r="B88" s="77" t="s">
        <v>61</v>
      </c>
      <c r="C88" s="78"/>
      <c r="D88" s="78"/>
      <c r="E88" s="79"/>
    </row>
    <row r="89" spans="1:5" ht="60">
      <c r="A89" s="69"/>
      <c r="B89" s="24" t="s">
        <v>105</v>
      </c>
      <c r="C89" s="5">
        <v>0</v>
      </c>
      <c r="D89" s="28">
        <v>0</v>
      </c>
      <c r="E89" s="6">
        <v>0</v>
      </c>
    </row>
    <row r="90" spans="1:5">
      <c r="A90" s="68">
        <v>3.8</v>
      </c>
      <c r="B90" s="77" t="s">
        <v>62</v>
      </c>
      <c r="C90" s="78"/>
      <c r="D90" s="78"/>
      <c r="E90" s="79"/>
    </row>
    <row r="91" spans="1:5" ht="36">
      <c r="A91" s="69"/>
      <c r="B91" s="24" t="s">
        <v>63</v>
      </c>
      <c r="C91" s="5">
        <v>0</v>
      </c>
      <c r="D91" s="28">
        <v>0</v>
      </c>
      <c r="E91" s="6">
        <f>D91</f>
        <v>0</v>
      </c>
    </row>
    <row r="92" spans="1:5">
      <c r="A92" s="68">
        <v>3.9</v>
      </c>
      <c r="B92" s="77" t="s">
        <v>64</v>
      </c>
      <c r="C92" s="78"/>
      <c r="D92" s="78"/>
      <c r="E92" s="79"/>
    </row>
    <row r="93" spans="1:5" ht="36">
      <c r="A93" s="70"/>
      <c r="B93" s="24" t="s">
        <v>65</v>
      </c>
      <c r="C93" s="5">
        <v>0</v>
      </c>
      <c r="D93" s="9">
        <v>0</v>
      </c>
      <c r="E93" s="6">
        <v>0</v>
      </c>
    </row>
    <row r="94" spans="1:5" ht="24">
      <c r="A94" s="69"/>
      <c r="B94" s="24" t="s">
        <v>66</v>
      </c>
      <c r="C94" s="5">
        <v>0</v>
      </c>
      <c r="D94" s="28">
        <v>0</v>
      </c>
      <c r="E94" s="6">
        <v>0</v>
      </c>
    </row>
    <row r="95" spans="1:5">
      <c r="A95" s="71">
        <v>3.1</v>
      </c>
      <c r="B95" s="80" t="s">
        <v>67</v>
      </c>
      <c r="C95" s="81"/>
      <c r="D95" s="81"/>
      <c r="E95" s="82"/>
    </row>
    <row r="96" spans="1:5" ht="36">
      <c r="A96" s="72"/>
      <c r="B96" s="24" t="s">
        <v>68</v>
      </c>
      <c r="C96" s="13">
        <v>0</v>
      </c>
      <c r="D96" s="9">
        <v>0</v>
      </c>
      <c r="E96" s="6">
        <v>0</v>
      </c>
    </row>
    <row r="97" spans="1:5" ht="36">
      <c r="A97" s="73"/>
      <c r="B97" s="24" t="s">
        <v>69</v>
      </c>
      <c r="C97" s="13">
        <v>0</v>
      </c>
      <c r="D97" s="28">
        <v>0</v>
      </c>
      <c r="E97" s="6">
        <v>0</v>
      </c>
    </row>
    <row r="98" spans="1:5">
      <c r="A98" s="15">
        <v>3.11</v>
      </c>
      <c r="B98" s="14" t="s">
        <v>70</v>
      </c>
      <c r="C98" s="26">
        <f>+C52+C74</f>
        <v>502685874</v>
      </c>
      <c r="D98" s="26">
        <f>SUM(D76:D97)</f>
        <v>0</v>
      </c>
      <c r="E98" s="26">
        <f>+E52+E74</f>
        <v>266358541</v>
      </c>
    </row>
    <row r="99" spans="1:5" ht="12.75" thickBot="1">
      <c r="A99" s="54"/>
      <c r="B99" s="55"/>
      <c r="C99" s="56">
        <f>C52-C74-C98</f>
        <v>-110882710</v>
      </c>
      <c r="D99" s="55" t="s">
        <v>81</v>
      </c>
      <c r="E99" s="56">
        <f>E52-E74-E98</f>
        <v>-110882710</v>
      </c>
    </row>
    <row r="100" spans="1:5" ht="12.75" thickTop="1"/>
    <row r="102" spans="1:5">
      <c r="A102" s="1" t="s">
        <v>71</v>
      </c>
    </row>
    <row r="104" spans="1:5">
      <c r="A104" s="2" t="s">
        <v>72</v>
      </c>
    </row>
    <row r="105" spans="1:5">
      <c r="A105" s="2" t="s">
        <v>73</v>
      </c>
    </row>
    <row r="106" spans="1:5">
      <c r="A106" s="2" t="s">
        <v>74</v>
      </c>
    </row>
    <row r="108" spans="1:5">
      <c r="A108" s="84" t="s">
        <v>86</v>
      </c>
      <c r="B108" s="84"/>
      <c r="C108" s="84"/>
    </row>
  </sheetData>
  <mergeCells count="33">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 ref="A10:E10"/>
    <mergeCell ref="A39:A40"/>
    <mergeCell ref="A41:A47"/>
    <mergeCell ref="A48:A51"/>
    <mergeCell ref="A54:A57"/>
    <mergeCell ref="A90:A91"/>
    <mergeCell ref="A92:A94"/>
    <mergeCell ref="A95:A97"/>
    <mergeCell ref="B76:E76"/>
    <mergeCell ref="B78:E78"/>
    <mergeCell ref="B80:E80"/>
    <mergeCell ref="B83:E83"/>
    <mergeCell ref="B85:E85"/>
    <mergeCell ref="B88:E88"/>
    <mergeCell ref="B90:E90"/>
    <mergeCell ref="B92:E92"/>
    <mergeCell ref="B95:E95"/>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2017-09-14T10:02:25Z</dcterms:modified>
</cp:coreProperties>
</file>